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281" windowWidth="1518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Petter Langs?vold</author>
  </authors>
  <commentList>
    <comment ref="C13" authorId="0">
      <text>
        <r>
          <rPr>
            <sz val="8"/>
            <rFont val="Tahoma"/>
            <family val="2"/>
          </rPr>
          <t xml:space="preserve">Klokkeslett legges inn med kolon mellom timer og minutter,- slik: 08:15.
(Dersom du bruker punktum, vil nemlig cellen bli omformattert til datoformat).
</t>
        </r>
      </text>
    </comment>
    <comment ref="J13" authorId="0">
      <text>
        <r>
          <rPr>
            <sz val="8"/>
            <rFont val="Tahoma"/>
            <family val="2"/>
          </rPr>
          <t xml:space="preserve">Klokkeslett legges inn med kolon mellom timer og minutter,- slik: 08:15.
(Dersom du bruker punktum, vil nemlig cellen bli omformattert til datoformat).
</t>
        </r>
      </text>
    </comment>
  </commentList>
</comments>
</file>

<file path=xl/sharedStrings.xml><?xml version="1.0" encoding="utf-8"?>
<sst xmlns="http://schemas.openxmlformats.org/spreadsheetml/2006/main" count="56" uniqueCount="53">
  <si>
    <t>Avreise</t>
  </si>
  <si>
    <t>Hjemkomst</t>
  </si>
  <si>
    <t>Dato</t>
  </si>
  <si>
    <t>Kl.</t>
  </si>
  <si>
    <t>Formål</t>
  </si>
  <si>
    <t>Antall</t>
  </si>
  <si>
    <t>Sats</t>
  </si>
  <si>
    <t>Diett u/overnatting 5-9 t.</t>
  </si>
  <si>
    <t>Diett u/overnatting 9-12 t.</t>
  </si>
  <si>
    <t>Diett u/overnatting over 12 t.</t>
  </si>
  <si>
    <t>Diett m/overnatting over 12 t.</t>
  </si>
  <si>
    <t>Diett utland</t>
  </si>
  <si>
    <t>Nattillegg</t>
  </si>
  <si>
    <t>Parkering, bom</t>
  </si>
  <si>
    <t>Dato :</t>
  </si>
  <si>
    <t>Adresse</t>
  </si>
  <si>
    <t xml:space="preserve">Navn </t>
  </si>
  <si>
    <t>Periode</t>
  </si>
  <si>
    <t>År</t>
  </si>
  <si>
    <t>Etat/avdeling</t>
  </si>
  <si>
    <t>Reiserute</t>
  </si>
  <si>
    <t>fra adresse til adresse</t>
  </si>
  <si>
    <t>Tilhenger/utstyr</t>
  </si>
  <si>
    <t>Underskrift:</t>
  </si>
  <si>
    <t>Attestert:</t>
  </si>
  <si>
    <t>Anvist:</t>
  </si>
  <si>
    <t>Kode lønnsslipp</t>
  </si>
  <si>
    <t>Beløp</t>
  </si>
  <si>
    <t>Konto</t>
  </si>
  <si>
    <t>Ansvar</t>
  </si>
  <si>
    <t>Funksjon</t>
  </si>
  <si>
    <t>Prosjekt</t>
  </si>
  <si>
    <t>Trekk, frokost</t>
  </si>
  <si>
    <t>Trekk, lunsj</t>
  </si>
  <si>
    <t>Trekk, middag</t>
  </si>
  <si>
    <t>Natt-tillegg</t>
  </si>
  <si>
    <t>Kost etter regning</t>
  </si>
  <si>
    <t>Overnatting iflg. bilag</t>
  </si>
  <si>
    <t xml:space="preserve">NETTO TIL GODE </t>
  </si>
  <si>
    <t>Annet fradrag (spes. nedenfor):</t>
  </si>
  <si>
    <t>Adm forpleining utland</t>
  </si>
  <si>
    <t>Adm. forpleining innland</t>
  </si>
  <si>
    <t>SUM REISEKOSTNADER</t>
  </si>
  <si>
    <t>Bilgodtgjørelse, over 10.000 km</t>
  </si>
  <si>
    <t>Passasjertillegg pr passasjer</t>
  </si>
  <si>
    <t>Ressursnr/Perssnr</t>
  </si>
  <si>
    <t>Utlegg, mva 25%</t>
  </si>
  <si>
    <t>Bilgodtgjørelse, kommunal sats</t>
  </si>
  <si>
    <t>Fly,tog,buss,taxi og lignende (mva 8%)</t>
  </si>
  <si>
    <t>Bilgodtgjørelse EL-bil inntil 10.000 km</t>
  </si>
  <si>
    <t xml:space="preserve">Bilgodtgjørelse, inntil 10.000 km, </t>
  </si>
  <si>
    <t>Skattefri sats kr. 3,80</t>
  </si>
  <si>
    <t>REISEREGNING ÅS KOMMUNE 2018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</si>
</sst>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\ %"/>
  </numFmts>
  <fonts count="49">
    <font>
      <sz val="10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4" xfId="0" applyNumberFormat="1" applyFont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 locked="0"/>
    </xf>
    <xf numFmtId="1" fontId="6" fillId="0" borderId="1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" fontId="0" fillId="0" borderId="17" xfId="0" applyNumberFormat="1" applyFont="1" applyBorder="1" applyAlignment="1" applyProtection="1">
      <alignment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left"/>
    </xf>
    <xf numFmtId="1" fontId="0" fillId="0" borderId="20" xfId="0" applyNumberFormat="1" applyFont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22" xfId="0" applyNumberFormat="1" applyFont="1" applyBorder="1" applyAlignment="1" applyProtection="1">
      <alignment horizontal="center"/>
      <protection locked="0"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4" fontId="4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10" fontId="4" fillId="0" borderId="11" xfId="0" applyNumberFormat="1" applyFont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 horizontal="left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left"/>
      <protection/>
    </xf>
    <xf numFmtId="172" fontId="0" fillId="0" borderId="22" xfId="0" applyNumberFormat="1" applyFont="1" applyBorder="1" applyAlignment="1" applyProtection="1">
      <alignment horizontal="center"/>
      <protection locked="0"/>
    </xf>
    <xf numFmtId="8" fontId="0" fillId="33" borderId="31" xfId="0" applyNumberFormat="1" applyFont="1" applyFill="1" applyBorder="1" applyAlignment="1" applyProtection="1">
      <alignment horizontal="left"/>
      <protection/>
    </xf>
    <xf numFmtId="8" fontId="0" fillId="33" borderId="26" xfId="0" applyNumberFormat="1" applyFont="1" applyFill="1" applyBorder="1" applyAlignment="1" applyProtection="1">
      <alignment horizontal="left"/>
      <protection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4" fillId="33" borderId="35" xfId="0" applyNumberFormat="1" applyFont="1" applyFill="1" applyBorder="1" applyAlignment="1" applyProtection="1">
      <alignment/>
      <protection/>
    </xf>
    <xf numFmtId="1" fontId="4" fillId="33" borderId="36" xfId="0" applyNumberFormat="1" applyFont="1" applyFill="1" applyBorder="1" applyAlignment="1" applyProtection="1">
      <alignment/>
      <protection/>
    </xf>
    <xf numFmtId="1" fontId="5" fillId="0" borderId="37" xfId="0" applyNumberFormat="1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4" fillId="33" borderId="45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4" fillId="33" borderId="46" xfId="0" applyFont="1" applyFill="1" applyBorder="1" applyAlignment="1">
      <alignment horizontal="left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4" fontId="4" fillId="33" borderId="50" xfId="0" applyNumberFormat="1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4" fontId="6" fillId="0" borderId="47" xfId="0" applyNumberFormat="1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horizontal="left"/>
      <protection locked="0"/>
    </xf>
    <xf numFmtId="0" fontId="4" fillId="33" borderId="3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4" fontId="4" fillId="33" borderId="53" xfId="0" applyNumberFormat="1" applyFont="1" applyFill="1" applyBorder="1" applyAlignment="1">
      <alignment vertical="center"/>
    </xf>
    <xf numFmtId="4" fontId="4" fillId="33" borderId="54" xfId="0" applyNumberFormat="1" applyFont="1" applyFill="1" applyBorder="1" applyAlignment="1">
      <alignment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 applyProtection="1">
      <alignment horizontal="left"/>
      <protection/>
    </xf>
    <xf numFmtId="0" fontId="2" fillId="33" borderId="55" xfId="0" applyFont="1" applyFill="1" applyBorder="1" applyAlignment="1" applyProtection="1">
      <alignment horizontal="left"/>
      <protection/>
    </xf>
    <xf numFmtId="0" fontId="2" fillId="33" borderId="56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58" xfId="0" applyNumberFormat="1" applyFont="1" applyFill="1" applyBorder="1" applyAlignment="1" applyProtection="1">
      <alignment horizontal="center"/>
      <protection/>
    </xf>
    <xf numFmtId="1" fontId="0" fillId="0" borderId="59" xfId="0" applyNumberFormat="1" applyFont="1" applyFill="1" applyBorder="1" applyAlignment="1" applyProtection="1">
      <alignment horizontal="center"/>
      <protection/>
    </xf>
    <xf numFmtId="1" fontId="0" fillId="0" borderId="60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61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62" xfId="0" applyFont="1" applyFill="1" applyBorder="1" applyAlignment="1" applyProtection="1">
      <alignment horizontal="left"/>
      <protection/>
    </xf>
    <xf numFmtId="0" fontId="0" fillId="33" borderId="63" xfId="0" applyFont="1" applyFill="1" applyBorder="1" applyAlignment="1" applyProtection="1">
      <alignment horizontal="left"/>
      <protection/>
    </xf>
    <xf numFmtId="0" fontId="0" fillId="33" borderId="64" xfId="0" applyFont="1" applyFill="1" applyBorder="1" applyAlignment="1" applyProtection="1">
      <alignment horizontal="left"/>
      <protection/>
    </xf>
    <xf numFmtId="0" fontId="0" fillId="33" borderId="65" xfId="0" applyFont="1" applyFill="1" applyBorder="1" applyAlignment="1" applyProtection="1">
      <alignment horizontal="left"/>
      <protection/>
    </xf>
    <xf numFmtId="1" fontId="0" fillId="0" borderId="66" xfId="0" applyNumberFormat="1" applyFont="1" applyFill="1" applyBorder="1" applyAlignment="1" applyProtection="1">
      <alignment horizontal="left"/>
      <protection/>
    </xf>
    <xf numFmtId="1" fontId="0" fillId="0" borderId="67" xfId="0" applyNumberFormat="1" applyFont="1" applyFill="1" applyBorder="1" applyAlignment="1" applyProtection="1">
      <alignment horizontal="left"/>
      <protection/>
    </xf>
    <xf numFmtId="1" fontId="0" fillId="0" borderId="68" xfId="0" applyNumberFormat="1" applyFont="1" applyFill="1" applyBorder="1" applyAlignment="1" applyProtection="1">
      <alignment horizontal="left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2" fillId="33" borderId="69" xfId="0" applyFont="1" applyFill="1" applyBorder="1" applyAlignment="1" applyProtection="1">
      <alignment horizontal="left" vertical="center"/>
      <protection/>
    </xf>
    <xf numFmtId="0" fontId="2" fillId="33" borderId="70" xfId="0" applyFont="1" applyFill="1" applyBorder="1" applyAlignment="1" applyProtection="1">
      <alignment horizontal="left" vertical="center"/>
      <protection/>
    </xf>
    <xf numFmtId="14" fontId="7" fillId="0" borderId="71" xfId="0" applyNumberFormat="1" applyFont="1" applyBorder="1" applyAlignment="1" applyProtection="1">
      <alignment horizontal="center" vertical="center"/>
      <protection locked="0"/>
    </xf>
    <xf numFmtId="14" fontId="7" fillId="0" borderId="72" xfId="0" applyNumberFormat="1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1" fontId="0" fillId="0" borderId="75" xfId="0" applyNumberFormat="1" applyFont="1" applyFill="1" applyBorder="1" applyAlignment="1" applyProtection="1">
      <alignment horizontal="center"/>
      <protection/>
    </xf>
    <xf numFmtId="1" fontId="0" fillId="0" borderId="48" xfId="0" applyNumberFormat="1" applyFont="1" applyFill="1" applyBorder="1" applyAlignment="1" applyProtection="1">
      <alignment horizontal="center"/>
      <protection/>
    </xf>
    <xf numFmtId="1" fontId="0" fillId="0" borderId="76" xfId="0" applyNumberFormat="1" applyFont="1" applyFill="1" applyBorder="1" applyAlignment="1" applyProtection="1">
      <alignment horizontal="center"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77" xfId="0" applyFont="1" applyBorder="1" applyAlignment="1" applyProtection="1">
      <alignment horizontal="left"/>
      <protection locked="0"/>
    </xf>
    <xf numFmtId="0" fontId="4" fillId="33" borderId="5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4" fontId="2" fillId="33" borderId="78" xfId="0" applyNumberFormat="1" applyFont="1" applyFill="1" applyBorder="1" applyAlignment="1" applyProtection="1">
      <alignment vertical="center"/>
      <protection/>
    </xf>
    <xf numFmtId="14" fontId="2" fillId="33" borderId="79" xfId="0" applyNumberFormat="1" applyFont="1" applyFill="1" applyBorder="1" applyAlignment="1" applyProtection="1">
      <alignment vertical="center"/>
      <protection/>
    </xf>
    <xf numFmtId="0" fontId="4" fillId="33" borderId="80" xfId="0" applyFont="1" applyFill="1" applyBorder="1" applyAlignment="1" applyProtection="1">
      <alignment horizontal="left"/>
      <protection/>
    </xf>
    <xf numFmtId="4" fontId="4" fillId="0" borderId="28" xfId="0" applyNumberFormat="1" applyFont="1" applyBorder="1" applyAlignment="1">
      <alignment horizontal="center"/>
    </xf>
    <xf numFmtId="4" fontId="4" fillId="0" borderId="81" xfId="0" applyNumberFormat="1" applyFont="1" applyBorder="1" applyAlignment="1">
      <alignment horizontal="center"/>
    </xf>
    <xf numFmtId="4" fontId="4" fillId="0" borderId="82" xfId="0" applyNumberFormat="1" applyFont="1" applyBorder="1" applyAlignment="1">
      <alignment horizontal="center"/>
    </xf>
    <xf numFmtId="4" fontId="4" fillId="0" borderId="83" xfId="0" applyNumberFormat="1" applyFont="1" applyBorder="1" applyAlignment="1">
      <alignment horizontal="center"/>
    </xf>
    <xf numFmtId="0" fontId="2" fillId="33" borderId="69" xfId="0" applyFont="1" applyFill="1" applyBorder="1" applyAlignment="1" applyProtection="1">
      <alignment vertical="center"/>
      <protection/>
    </xf>
    <xf numFmtId="0" fontId="6" fillId="33" borderId="70" xfId="0" applyFont="1" applyFill="1" applyBorder="1" applyAlignment="1">
      <alignment vertical="center"/>
    </xf>
    <xf numFmtId="0" fontId="6" fillId="33" borderId="84" xfId="0" applyFont="1" applyFill="1" applyBorder="1" applyAlignment="1">
      <alignment vertical="center"/>
    </xf>
    <xf numFmtId="0" fontId="4" fillId="0" borderId="8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6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1" fontId="6" fillId="33" borderId="86" xfId="0" applyNumberFormat="1" applyFont="1" applyFill="1" applyBorder="1" applyAlignment="1" applyProtection="1">
      <alignment horizontal="center"/>
      <protection locked="0"/>
    </xf>
    <xf numFmtId="1" fontId="6" fillId="33" borderId="48" xfId="0" applyNumberFormat="1" applyFont="1" applyFill="1" applyBorder="1" applyAlignment="1" applyProtection="1">
      <alignment horizontal="center"/>
      <protection locked="0"/>
    </xf>
    <xf numFmtId="1" fontId="6" fillId="33" borderId="52" xfId="0" applyNumberFormat="1" applyFont="1" applyFill="1" applyBorder="1" applyAlignment="1" applyProtection="1">
      <alignment horizontal="center"/>
      <protection locked="0"/>
    </xf>
    <xf numFmtId="1" fontId="6" fillId="33" borderId="87" xfId="0" applyNumberFormat="1" applyFont="1" applyFill="1" applyBorder="1" applyAlignment="1" applyProtection="1">
      <alignment horizontal="center"/>
      <protection locked="0"/>
    </xf>
    <xf numFmtId="1" fontId="6" fillId="33" borderId="80" xfId="0" applyNumberFormat="1" applyFont="1" applyFill="1" applyBorder="1" applyAlignment="1" applyProtection="1">
      <alignment horizontal="center"/>
      <protection locked="0"/>
    </xf>
    <xf numFmtId="1" fontId="6" fillId="33" borderId="88" xfId="0" applyNumberFormat="1" applyFont="1" applyFill="1" applyBorder="1" applyAlignment="1" applyProtection="1">
      <alignment horizont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4" fontId="6" fillId="0" borderId="37" xfId="0" applyNumberFormat="1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33" borderId="4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4"/>
  <sheetViews>
    <sheetView showGridLines="0" tabSelected="1" workbookViewId="0" topLeftCell="A1">
      <selection activeCell="O17" sqref="O17"/>
    </sheetView>
  </sheetViews>
  <sheetFormatPr defaultColWidth="11.421875" defaultRowHeight="12.75"/>
  <cols>
    <col min="1" max="1" width="3.00390625" style="1" customWidth="1"/>
    <col min="2" max="2" width="8.140625" style="1" customWidth="1"/>
    <col min="3" max="3" width="11.140625" style="1" customWidth="1"/>
    <col min="4" max="4" width="11.421875" style="1" customWidth="1"/>
    <col min="5" max="5" width="10.8515625" style="1" customWidth="1"/>
    <col min="6" max="6" width="8.8515625" style="1" customWidth="1"/>
    <col min="7" max="7" width="7.57421875" style="1" customWidth="1"/>
    <col min="8" max="8" width="10.7109375" style="1" customWidth="1"/>
    <col min="9" max="9" width="7.421875" style="1" customWidth="1"/>
    <col min="10" max="10" width="8.00390625" style="1" customWidth="1"/>
    <col min="11" max="11" width="8.7109375" style="1" customWidth="1"/>
    <col min="12" max="12" width="8.28125" style="1" bestFit="1" customWidth="1"/>
    <col min="13" max="16384" width="11.421875" style="1" customWidth="1"/>
  </cols>
  <sheetData>
    <row r="1" ht="12.75"/>
    <row r="2" ht="13.5" thickBot="1"/>
    <row r="3" spans="2:12" ht="30.75" thickBot="1">
      <c r="B3" s="38" t="s">
        <v>52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ht="13.5" thickBot="1"/>
    <row r="5" spans="2:12" ht="12.75">
      <c r="B5" s="49" t="s">
        <v>17</v>
      </c>
      <c r="C5" s="50"/>
      <c r="D5" s="51"/>
      <c r="E5" s="52" t="s">
        <v>18</v>
      </c>
      <c r="F5" s="53"/>
      <c r="G5" s="53"/>
      <c r="H5" s="53"/>
      <c r="I5" s="53"/>
      <c r="J5" s="54"/>
      <c r="K5" s="42" t="s">
        <v>19</v>
      </c>
      <c r="L5" s="43"/>
    </row>
    <row r="6" spans="2:12" ht="21" customHeight="1" thickBot="1">
      <c r="B6" s="46"/>
      <c r="C6" s="47"/>
      <c r="D6" s="48"/>
      <c r="E6" s="133"/>
      <c r="F6" s="134"/>
      <c r="G6" s="134"/>
      <c r="H6" s="134"/>
      <c r="I6" s="134"/>
      <c r="J6" s="135"/>
      <c r="K6" s="44"/>
      <c r="L6" s="45"/>
    </row>
    <row r="7" spans="2:12" ht="13.5" thickBo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2.75">
      <c r="B8" s="49" t="s">
        <v>16</v>
      </c>
      <c r="C8" s="50"/>
      <c r="D8" s="51"/>
      <c r="E8" s="52" t="s">
        <v>15</v>
      </c>
      <c r="F8" s="53"/>
      <c r="G8" s="53"/>
      <c r="H8" s="53"/>
      <c r="I8" s="53"/>
      <c r="J8" s="54"/>
      <c r="K8" s="42" t="s">
        <v>45</v>
      </c>
      <c r="L8" s="43"/>
    </row>
    <row r="9" spans="2:12" ht="21" customHeight="1" thickBot="1">
      <c r="B9" s="46"/>
      <c r="C9" s="47"/>
      <c r="D9" s="48"/>
      <c r="E9" s="133"/>
      <c r="F9" s="134"/>
      <c r="G9" s="134"/>
      <c r="H9" s="134"/>
      <c r="I9" s="134"/>
      <c r="J9" s="135"/>
      <c r="K9" s="44"/>
      <c r="L9" s="45"/>
    </row>
    <row r="10" spans="2:12" ht="13.5" thickBot="1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2:12" ht="12.75">
      <c r="B11" s="138" t="s">
        <v>0</v>
      </c>
      <c r="C11" s="139"/>
      <c r="D11" s="66" t="s">
        <v>20</v>
      </c>
      <c r="E11" s="67"/>
      <c r="F11" s="67"/>
      <c r="G11" s="67"/>
      <c r="H11" s="68"/>
      <c r="I11" s="62" t="s">
        <v>1</v>
      </c>
      <c r="J11" s="63"/>
      <c r="K11" s="64"/>
      <c r="L11" s="65"/>
    </row>
    <row r="12" spans="2:12" ht="12.75">
      <c r="B12" s="20" t="s">
        <v>2</v>
      </c>
      <c r="C12" s="2" t="s">
        <v>3</v>
      </c>
      <c r="D12" s="105" t="s">
        <v>21</v>
      </c>
      <c r="E12" s="106"/>
      <c r="F12" s="106"/>
      <c r="G12" s="106"/>
      <c r="H12" s="107"/>
      <c r="I12" s="2" t="s">
        <v>2</v>
      </c>
      <c r="J12" s="2" t="s">
        <v>3</v>
      </c>
      <c r="K12" s="58" t="s">
        <v>4</v>
      </c>
      <c r="L12" s="59"/>
    </row>
    <row r="13" spans="2:12" ht="15" customHeight="1">
      <c r="B13" s="25"/>
      <c r="C13" s="26"/>
      <c r="D13" s="55"/>
      <c r="E13" s="56"/>
      <c r="F13" s="56"/>
      <c r="G13" s="56"/>
      <c r="H13" s="57"/>
      <c r="I13" s="26"/>
      <c r="J13" s="26"/>
      <c r="K13" s="60"/>
      <c r="L13" s="61"/>
    </row>
    <row r="14" spans="2:12" ht="15" customHeight="1">
      <c r="B14" s="25"/>
      <c r="C14" s="26"/>
      <c r="D14" s="55"/>
      <c r="E14" s="56"/>
      <c r="F14" s="56"/>
      <c r="G14" s="56"/>
      <c r="H14" s="57"/>
      <c r="I14" s="26"/>
      <c r="J14" s="26"/>
      <c r="K14" s="60"/>
      <c r="L14" s="61"/>
    </row>
    <row r="15" spans="2:12" ht="15" customHeight="1">
      <c r="B15" s="25"/>
      <c r="C15" s="26"/>
      <c r="D15" s="55"/>
      <c r="E15" s="56"/>
      <c r="F15" s="56"/>
      <c r="G15" s="56"/>
      <c r="H15" s="57"/>
      <c r="I15" s="26"/>
      <c r="J15" s="26"/>
      <c r="K15" s="60"/>
      <c r="L15" s="61"/>
    </row>
    <row r="16" spans="2:12" ht="15" customHeight="1" thickBot="1">
      <c r="B16" s="27"/>
      <c r="C16" s="28"/>
      <c r="D16" s="102"/>
      <c r="E16" s="103"/>
      <c r="F16" s="103"/>
      <c r="G16" s="103"/>
      <c r="H16" s="104"/>
      <c r="I16" s="28"/>
      <c r="J16" s="28"/>
      <c r="K16" s="136"/>
      <c r="L16" s="137"/>
    </row>
    <row r="17" spans="2:12" ht="13.5" thickBot="1"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2:14" ht="15" customHeight="1">
      <c r="B18" s="69" t="s">
        <v>26</v>
      </c>
      <c r="C18" s="70"/>
      <c r="D18" s="70"/>
      <c r="E18" s="71"/>
      <c r="F18" s="15" t="s">
        <v>5</v>
      </c>
      <c r="G18" s="15" t="s">
        <v>6</v>
      </c>
      <c r="H18" s="16" t="s">
        <v>27</v>
      </c>
      <c r="I18" s="16" t="s">
        <v>28</v>
      </c>
      <c r="J18" s="23" t="s">
        <v>29</v>
      </c>
      <c r="K18" s="23" t="s">
        <v>30</v>
      </c>
      <c r="L18" s="24" t="s">
        <v>31</v>
      </c>
      <c r="N18" s="8"/>
    </row>
    <row r="19" spans="2:12" ht="15" customHeight="1">
      <c r="B19" s="17">
        <v>4240</v>
      </c>
      <c r="C19" s="80" t="s">
        <v>50</v>
      </c>
      <c r="D19" s="78"/>
      <c r="E19" s="79"/>
      <c r="F19" s="35"/>
      <c r="G19" s="4">
        <v>3.9</v>
      </c>
      <c r="H19" s="10">
        <f>IF(F19&lt;&gt;0,F19*G19,0)</f>
        <v>0</v>
      </c>
      <c r="I19" s="19">
        <v>116000</v>
      </c>
      <c r="J19" s="14"/>
      <c r="K19" s="14"/>
      <c r="L19" s="18"/>
    </row>
    <row r="20" spans="2:12" ht="15" customHeight="1">
      <c r="B20" s="17"/>
      <c r="C20" s="33" t="s">
        <v>51</v>
      </c>
      <c r="D20" s="36">
        <v>3.5</v>
      </c>
      <c r="E20" s="34"/>
      <c r="F20" s="22"/>
      <c r="G20" s="4"/>
      <c r="H20" s="10"/>
      <c r="I20" s="19"/>
      <c r="J20" s="14"/>
      <c r="K20" s="14"/>
      <c r="L20" s="18"/>
    </row>
    <row r="21" spans="2:12" ht="15" customHeight="1">
      <c r="B21" s="17"/>
      <c r="C21" s="81" t="s">
        <v>43</v>
      </c>
      <c r="D21" s="82"/>
      <c r="E21" s="83"/>
      <c r="F21" s="22"/>
      <c r="G21" s="4">
        <v>3.9</v>
      </c>
      <c r="H21" s="10">
        <f aca="true" t="shared" si="0" ref="H21:H40">IF(F21&lt;&gt;0,F21*G21,0)</f>
        <v>0</v>
      </c>
      <c r="I21" s="19">
        <v>116000</v>
      </c>
      <c r="J21" s="14"/>
      <c r="K21" s="14"/>
      <c r="L21" s="18"/>
    </row>
    <row r="22" spans="2:12" ht="15" customHeight="1">
      <c r="B22" s="17">
        <v>4241</v>
      </c>
      <c r="C22" s="32" t="s">
        <v>49</v>
      </c>
      <c r="D22" s="30"/>
      <c r="E22" s="31"/>
      <c r="F22" s="22"/>
      <c r="G22" s="4">
        <v>3.9</v>
      </c>
      <c r="H22" s="10">
        <f>IF(F22&lt;&gt;0,F22*G22,0)</f>
        <v>0</v>
      </c>
      <c r="I22" s="19">
        <v>116000</v>
      </c>
      <c r="J22" s="14"/>
      <c r="K22" s="14"/>
      <c r="L22" s="18"/>
    </row>
    <row r="23" spans="2:12" ht="15" customHeight="1">
      <c r="B23" s="17"/>
      <c r="C23" s="32" t="s">
        <v>51</v>
      </c>
      <c r="D23" s="37">
        <v>3.5</v>
      </c>
      <c r="E23" s="31"/>
      <c r="F23" s="22"/>
      <c r="G23" s="4"/>
      <c r="H23" s="10"/>
      <c r="I23" s="19"/>
      <c r="J23" s="14"/>
      <c r="K23" s="14"/>
      <c r="L23" s="18"/>
    </row>
    <row r="24" spans="2:12" ht="15" customHeight="1">
      <c r="B24" s="17">
        <v>4243</v>
      </c>
      <c r="C24" s="77" t="s">
        <v>47</v>
      </c>
      <c r="D24" s="78"/>
      <c r="E24" s="79"/>
      <c r="F24" s="22"/>
      <c r="G24" s="4">
        <v>1</v>
      </c>
      <c r="H24" s="10">
        <f>IF(F24&lt;&gt;0,F24*G24,0)</f>
        <v>0</v>
      </c>
      <c r="I24" s="19">
        <v>116000</v>
      </c>
      <c r="J24" s="14"/>
      <c r="K24" s="14"/>
      <c r="L24" s="18"/>
    </row>
    <row r="25" spans="2:12" ht="15" customHeight="1">
      <c r="B25" s="17">
        <v>4042</v>
      </c>
      <c r="C25" s="77" t="s">
        <v>44</v>
      </c>
      <c r="D25" s="78"/>
      <c r="E25" s="79"/>
      <c r="F25" s="22"/>
      <c r="G25" s="4">
        <v>1</v>
      </c>
      <c r="H25" s="10">
        <f t="shared" si="0"/>
        <v>0</v>
      </c>
      <c r="I25" s="19">
        <v>116000</v>
      </c>
      <c r="J25" s="14"/>
      <c r="K25" s="14"/>
      <c r="L25" s="18"/>
    </row>
    <row r="26" spans="2:12" ht="15" customHeight="1">
      <c r="B26" s="17">
        <v>4048</v>
      </c>
      <c r="C26" s="77" t="s">
        <v>22</v>
      </c>
      <c r="D26" s="78"/>
      <c r="E26" s="79"/>
      <c r="F26" s="22"/>
      <c r="G26" s="4">
        <v>1</v>
      </c>
      <c r="H26" s="10">
        <f t="shared" si="0"/>
        <v>0</v>
      </c>
      <c r="I26" s="19">
        <v>116000</v>
      </c>
      <c r="J26" s="14"/>
      <c r="K26" s="14"/>
      <c r="L26" s="18"/>
    </row>
    <row r="27" spans="2:12" ht="15" customHeight="1">
      <c r="B27" s="17">
        <v>4010</v>
      </c>
      <c r="C27" s="77" t="s">
        <v>7</v>
      </c>
      <c r="D27" s="78"/>
      <c r="E27" s="79"/>
      <c r="F27" s="22"/>
      <c r="G27" s="4">
        <v>297</v>
      </c>
      <c r="H27" s="10">
        <f t="shared" si="0"/>
        <v>0</v>
      </c>
      <c r="I27" s="19">
        <v>116010</v>
      </c>
      <c r="J27" s="14"/>
      <c r="K27" s="14"/>
      <c r="L27" s="18"/>
    </row>
    <row r="28" spans="2:12" ht="15" customHeight="1">
      <c r="B28" s="17">
        <v>4011</v>
      </c>
      <c r="C28" s="77" t="s">
        <v>8</v>
      </c>
      <c r="D28" s="78"/>
      <c r="E28" s="79"/>
      <c r="F28" s="22"/>
      <c r="G28" s="4">
        <v>297</v>
      </c>
      <c r="H28" s="10">
        <f t="shared" si="0"/>
        <v>0</v>
      </c>
      <c r="I28" s="19">
        <v>116010</v>
      </c>
      <c r="J28" s="14"/>
      <c r="K28" s="14"/>
      <c r="L28" s="18"/>
    </row>
    <row r="29" spans="2:12" ht="15" customHeight="1">
      <c r="B29" s="17">
        <v>4012</v>
      </c>
      <c r="C29" s="77" t="s">
        <v>9</v>
      </c>
      <c r="D29" s="78"/>
      <c r="E29" s="79"/>
      <c r="F29" s="22"/>
      <c r="G29" s="4">
        <v>537</v>
      </c>
      <c r="H29" s="10">
        <f t="shared" si="0"/>
        <v>0</v>
      </c>
      <c r="I29" s="19">
        <v>116010</v>
      </c>
      <c r="J29" s="14"/>
      <c r="K29" s="14"/>
      <c r="L29" s="18"/>
    </row>
    <row r="30" spans="2:12" ht="15" customHeight="1">
      <c r="B30" s="17">
        <v>4020</v>
      </c>
      <c r="C30" s="77" t="s">
        <v>10</v>
      </c>
      <c r="D30" s="78"/>
      <c r="E30" s="79"/>
      <c r="F30" s="22"/>
      <c r="G30" s="4">
        <v>754</v>
      </c>
      <c r="H30" s="10">
        <f t="shared" si="0"/>
        <v>0</v>
      </c>
      <c r="I30" s="19">
        <v>116010</v>
      </c>
      <c r="J30" s="14"/>
      <c r="K30" s="14"/>
      <c r="L30" s="18"/>
    </row>
    <row r="31" spans="2:12" ht="15" customHeight="1">
      <c r="B31" s="17">
        <v>4024</v>
      </c>
      <c r="C31" s="77" t="s">
        <v>32</v>
      </c>
      <c r="D31" s="78"/>
      <c r="E31" s="79"/>
      <c r="F31" s="22"/>
      <c r="G31" s="29">
        <v>0.2</v>
      </c>
      <c r="H31" s="10">
        <f>(($G$30*G31)*F31)*-1</f>
        <v>0</v>
      </c>
      <c r="I31" s="19">
        <v>116010</v>
      </c>
      <c r="J31" s="14"/>
      <c r="K31" s="14"/>
      <c r="L31" s="18"/>
    </row>
    <row r="32" spans="2:12" ht="15" customHeight="1">
      <c r="B32" s="17">
        <v>4025</v>
      </c>
      <c r="C32" s="77" t="s">
        <v>33</v>
      </c>
      <c r="D32" s="78"/>
      <c r="E32" s="79"/>
      <c r="F32" s="22"/>
      <c r="G32" s="29">
        <v>0.3</v>
      </c>
      <c r="H32" s="10">
        <f>(($G$30*G32)*F32)*-1</f>
        <v>0</v>
      </c>
      <c r="I32" s="19">
        <v>116010</v>
      </c>
      <c r="J32" s="14"/>
      <c r="K32" s="14"/>
      <c r="L32" s="18"/>
    </row>
    <row r="33" spans="2:12" ht="15" customHeight="1">
      <c r="B33" s="17">
        <v>4025</v>
      </c>
      <c r="C33" s="77" t="s">
        <v>34</v>
      </c>
      <c r="D33" s="78"/>
      <c r="E33" s="79"/>
      <c r="F33" s="22"/>
      <c r="G33" s="29">
        <v>0.5</v>
      </c>
      <c r="H33" s="10">
        <f>(($G$30*G33)*F33)*-1</f>
        <v>0</v>
      </c>
      <c r="I33" s="19">
        <v>116010</v>
      </c>
      <c r="J33" s="14"/>
      <c r="K33" s="14"/>
      <c r="L33" s="18"/>
    </row>
    <row r="34" spans="2:12" ht="15" customHeight="1">
      <c r="B34" s="17">
        <v>4033</v>
      </c>
      <c r="C34" s="77" t="s">
        <v>35</v>
      </c>
      <c r="D34" s="78"/>
      <c r="E34" s="79"/>
      <c r="F34" s="22"/>
      <c r="G34" s="4"/>
      <c r="H34" s="10">
        <f t="shared" si="0"/>
        <v>0</v>
      </c>
      <c r="I34" s="19">
        <v>116010</v>
      </c>
      <c r="J34" s="14"/>
      <c r="K34" s="14"/>
      <c r="L34" s="18"/>
    </row>
    <row r="35" spans="2:12" ht="15" customHeight="1">
      <c r="B35" s="17">
        <v>4022</v>
      </c>
      <c r="C35" s="77" t="s">
        <v>11</v>
      </c>
      <c r="D35" s="78"/>
      <c r="E35" s="79"/>
      <c r="F35" s="22"/>
      <c r="G35" s="4"/>
      <c r="H35" s="10">
        <f t="shared" si="0"/>
        <v>0</v>
      </c>
      <c r="I35" s="19">
        <v>116010</v>
      </c>
      <c r="J35" s="14"/>
      <c r="K35" s="14"/>
      <c r="L35" s="18"/>
    </row>
    <row r="36" spans="2:12" ht="15" customHeight="1">
      <c r="B36" s="17">
        <v>4033</v>
      </c>
      <c r="C36" s="77" t="s">
        <v>12</v>
      </c>
      <c r="D36" s="78"/>
      <c r="E36" s="79"/>
      <c r="F36" s="22"/>
      <c r="G36" s="4">
        <v>569</v>
      </c>
      <c r="H36" s="10">
        <f t="shared" si="0"/>
        <v>0</v>
      </c>
      <c r="I36" s="19">
        <v>116010</v>
      </c>
      <c r="J36" s="14"/>
      <c r="K36" s="14"/>
      <c r="L36" s="18"/>
    </row>
    <row r="37" spans="2:12" ht="15" customHeight="1">
      <c r="B37" s="17">
        <v>4052</v>
      </c>
      <c r="C37" s="77" t="s">
        <v>37</v>
      </c>
      <c r="D37" s="78"/>
      <c r="E37" s="79"/>
      <c r="F37" s="22"/>
      <c r="G37" s="4"/>
      <c r="H37" s="10">
        <f t="shared" si="0"/>
        <v>0</v>
      </c>
      <c r="I37" s="19">
        <v>117040</v>
      </c>
      <c r="J37" s="14"/>
      <c r="K37" s="14"/>
      <c r="L37" s="18"/>
    </row>
    <row r="38" spans="2:12" ht="15" customHeight="1">
      <c r="B38" s="17">
        <v>4050</v>
      </c>
      <c r="C38" s="77" t="s">
        <v>36</v>
      </c>
      <c r="D38" s="78"/>
      <c r="E38" s="79"/>
      <c r="F38" s="22"/>
      <c r="G38" s="4"/>
      <c r="H38" s="10">
        <f t="shared" si="0"/>
        <v>0</v>
      </c>
      <c r="I38" s="19">
        <v>117040</v>
      </c>
      <c r="J38" s="14"/>
      <c r="K38" s="14"/>
      <c r="L38" s="18"/>
    </row>
    <row r="39" spans="2:12" ht="15" customHeight="1">
      <c r="B39" s="17">
        <v>4037</v>
      </c>
      <c r="C39" s="77" t="s">
        <v>41</v>
      </c>
      <c r="D39" s="78"/>
      <c r="E39" s="79"/>
      <c r="F39" s="22"/>
      <c r="G39" s="4"/>
      <c r="H39" s="10">
        <f t="shared" si="0"/>
        <v>0</v>
      </c>
      <c r="I39" s="19">
        <v>117040</v>
      </c>
      <c r="J39" s="14"/>
      <c r="K39" s="14"/>
      <c r="L39" s="18"/>
    </row>
    <row r="40" spans="2:12" ht="15" customHeight="1">
      <c r="B40" s="17">
        <v>4038</v>
      </c>
      <c r="C40" s="77" t="s">
        <v>40</v>
      </c>
      <c r="D40" s="78"/>
      <c r="E40" s="79"/>
      <c r="F40" s="22"/>
      <c r="G40" s="4"/>
      <c r="H40" s="10">
        <f t="shared" si="0"/>
        <v>0</v>
      </c>
      <c r="I40" s="19">
        <v>117040</v>
      </c>
      <c r="J40" s="14"/>
      <c r="K40" s="14"/>
      <c r="L40" s="18"/>
    </row>
    <row r="41" spans="2:12" ht="15" customHeight="1">
      <c r="B41" s="17">
        <v>4200</v>
      </c>
      <c r="C41" s="77" t="s">
        <v>13</v>
      </c>
      <c r="D41" s="78"/>
      <c r="E41" s="79"/>
      <c r="F41" s="22"/>
      <c r="G41" s="4"/>
      <c r="H41" s="10">
        <f>IF(F41&lt;&gt;0,F41*G41,0)</f>
        <v>0</v>
      </c>
      <c r="I41" s="19">
        <v>117040</v>
      </c>
      <c r="J41" s="14"/>
      <c r="K41" s="14"/>
      <c r="L41" s="18"/>
    </row>
    <row r="42" spans="2:12" ht="15" customHeight="1">
      <c r="B42" s="17">
        <v>4201</v>
      </c>
      <c r="C42" s="77" t="s">
        <v>46</v>
      </c>
      <c r="D42" s="78"/>
      <c r="E42" s="79"/>
      <c r="F42" s="22"/>
      <c r="G42" s="4"/>
      <c r="H42" s="10">
        <f>IF(F42&lt;&gt;0,F42*G42,0)</f>
        <v>0</v>
      </c>
      <c r="I42" s="19">
        <v>117040</v>
      </c>
      <c r="J42" s="14"/>
      <c r="K42" s="14"/>
      <c r="L42" s="18"/>
    </row>
    <row r="43" spans="2:12" ht="15" customHeight="1">
      <c r="B43" s="17">
        <v>4202</v>
      </c>
      <c r="C43" s="77" t="s">
        <v>39</v>
      </c>
      <c r="D43" s="78"/>
      <c r="E43" s="79"/>
      <c r="F43" s="22"/>
      <c r="G43" s="4"/>
      <c r="H43" s="10">
        <f>IF(F43&lt;&gt;0,F43*G43,0)</f>
        <v>0</v>
      </c>
      <c r="I43" s="19">
        <v>117040</v>
      </c>
      <c r="J43" s="14"/>
      <c r="K43" s="14"/>
      <c r="L43" s="18"/>
    </row>
    <row r="44" spans="2:12" ht="15" customHeight="1">
      <c r="B44" s="17">
        <v>4203</v>
      </c>
      <c r="C44" s="84" t="s">
        <v>48</v>
      </c>
      <c r="D44" s="85"/>
      <c r="E44" s="86"/>
      <c r="F44" s="22"/>
      <c r="G44" s="4"/>
      <c r="H44" s="10">
        <f>IF(F44&lt;&gt;0,F44*G44,0)</f>
        <v>0</v>
      </c>
      <c r="I44" s="19">
        <v>117040</v>
      </c>
      <c r="J44" s="14"/>
      <c r="K44" s="14"/>
      <c r="L44" s="18"/>
    </row>
    <row r="45" spans="2:12" s="5" customFormat="1" ht="12.75" customHeight="1">
      <c r="B45" s="17"/>
      <c r="C45" s="87"/>
      <c r="D45" s="88"/>
      <c r="E45" s="88"/>
      <c r="F45" s="88"/>
      <c r="G45" s="89"/>
      <c r="H45" s="11"/>
      <c r="I45" s="11"/>
      <c r="J45" s="11"/>
      <c r="K45" s="11"/>
      <c r="L45" s="9"/>
    </row>
    <row r="46" spans="2:12" s="5" customFormat="1" ht="12.75" customHeight="1">
      <c r="B46" s="6"/>
      <c r="C46" s="98"/>
      <c r="D46" s="99"/>
      <c r="E46" s="99"/>
      <c r="F46" s="99"/>
      <c r="G46" s="100"/>
      <c r="H46" s="11"/>
      <c r="I46" s="11"/>
      <c r="J46" s="11"/>
      <c r="K46" s="11"/>
      <c r="L46" s="9"/>
    </row>
    <row r="47" spans="2:12" s="5" customFormat="1" ht="12.75" customHeight="1">
      <c r="B47" s="7"/>
      <c r="C47" s="74"/>
      <c r="D47" s="75"/>
      <c r="E47" s="75"/>
      <c r="F47" s="75"/>
      <c r="G47" s="76"/>
      <c r="H47" s="12"/>
      <c r="I47" s="12"/>
      <c r="J47" s="11"/>
      <c r="K47" s="11"/>
      <c r="L47" s="9"/>
    </row>
    <row r="48" spans="2:12" ht="12.75">
      <c r="B48" s="118"/>
      <c r="C48" s="119"/>
      <c r="D48" s="101" t="s">
        <v>42</v>
      </c>
      <c r="E48" s="101"/>
      <c r="F48" s="101"/>
      <c r="G48" s="101"/>
      <c r="H48" s="111">
        <f>SUM(H19:H47)</f>
        <v>0</v>
      </c>
      <c r="I48" s="112"/>
      <c r="J48" s="124"/>
      <c r="K48" s="125"/>
      <c r="L48" s="126"/>
    </row>
    <row r="49" spans="2:12" ht="13.5" thickBot="1">
      <c r="B49" s="120"/>
      <c r="C49" s="121"/>
      <c r="D49" s="110" t="s">
        <v>38</v>
      </c>
      <c r="E49" s="110"/>
      <c r="F49" s="110"/>
      <c r="G49" s="110"/>
      <c r="H49" s="113"/>
      <c r="I49" s="114"/>
      <c r="J49" s="127"/>
      <c r="K49" s="128"/>
      <c r="L49" s="129"/>
    </row>
    <row r="50" spans="2:12" s="21" customFormat="1" ht="13.5" thickTop="1">
      <c r="B50" s="122"/>
      <c r="C50" s="123"/>
      <c r="D50" s="96"/>
      <c r="E50" s="96"/>
      <c r="F50" s="96"/>
      <c r="G50" s="96"/>
      <c r="H50" s="96"/>
      <c r="I50" s="96"/>
      <c r="J50" s="96"/>
      <c r="K50" s="96"/>
      <c r="L50" s="97"/>
    </row>
    <row r="51" spans="2:12" ht="12.75">
      <c r="B51" s="108" t="s">
        <v>14</v>
      </c>
      <c r="C51" s="109"/>
      <c r="D51" s="92" t="s">
        <v>23</v>
      </c>
      <c r="E51" s="93"/>
      <c r="F51" s="93"/>
      <c r="G51" s="92" t="s">
        <v>24</v>
      </c>
      <c r="H51" s="93"/>
      <c r="I51" s="93"/>
      <c r="J51" s="115" t="s">
        <v>25</v>
      </c>
      <c r="K51" s="116"/>
      <c r="L51" s="117"/>
    </row>
    <row r="52" spans="2:12" s="13" customFormat="1" ht="25.5" customHeight="1" thickBot="1">
      <c r="B52" s="94"/>
      <c r="C52" s="95"/>
      <c r="D52" s="90"/>
      <c r="E52" s="91"/>
      <c r="F52" s="91"/>
      <c r="G52" s="90"/>
      <c r="H52" s="91"/>
      <c r="I52" s="91"/>
      <c r="J52" s="130"/>
      <c r="K52" s="131"/>
      <c r="L52" s="132"/>
    </row>
    <row r="53" spans="2:12" ht="12.7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2:1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 selectLockedCells="1"/>
  <mergeCells count="73">
    <mergeCell ref="B6:D6"/>
    <mergeCell ref="E6:J6"/>
    <mergeCell ref="K6:L6"/>
    <mergeCell ref="K15:L15"/>
    <mergeCell ref="K16:L16"/>
    <mergeCell ref="D15:H15"/>
    <mergeCell ref="E9:J9"/>
    <mergeCell ref="B10:L10"/>
    <mergeCell ref="B11:C11"/>
    <mergeCell ref="K14:L14"/>
    <mergeCell ref="B53:L53"/>
    <mergeCell ref="B51:C51"/>
    <mergeCell ref="D49:G49"/>
    <mergeCell ref="H48:I49"/>
    <mergeCell ref="J51:L51"/>
    <mergeCell ref="D51:F51"/>
    <mergeCell ref="B48:C50"/>
    <mergeCell ref="J48:L48"/>
    <mergeCell ref="J49:L49"/>
    <mergeCell ref="J52:L52"/>
    <mergeCell ref="C46:G46"/>
    <mergeCell ref="C39:E39"/>
    <mergeCell ref="D48:G48"/>
    <mergeCell ref="D16:H16"/>
    <mergeCell ref="D13:H13"/>
    <mergeCell ref="D12:H12"/>
    <mergeCell ref="C24:E24"/>
    <mergeCell ref="C42:E42"/>
    <mergeCell ref="C43:E43"/>
    <mergeCell ref="C29:E29"/>
    <mergeCell ref="C30:E30"/>
    <mergeCell ref="C31:E31"/>
    <mergeCell ref="C32:E32"/>
    <mergeCell ref="C40:E40"/>
    <mergeCell ref="C45:G45"/>
    <mergeCell ref="D52:F52"/>
    <mergeCell ref="G51:I51"/>
    <mergeCell ref="G52:I52"/>
    <mergeCell ref="B52:C52"/>
    <mergeCell ref="D50:L50"/>
    <mergeCell ref="C33:E33"/>
    <mergeCell ref="C34:E34"/>
    <mergeCell ref="C44:E44"/>
    <mergeCell ref="C41:E41"/>
    <mergeCell ref="C35:E35"/>
    <mergeCell ref="C36:E36"/>
    <mergeCell ref="C37:E37"/>
    <mergeCell ref="B18:E18"/>
    <mergeCell ref="B17:L17"/>
    <mergeCell ref="C47:G47"/>
    <mergeCell ref="C26:E26"/>
    <mergeCell ref="C27:E27"/>
    <mergeCell ref="C19:E19"/>
    <mergeCell ref="C21:E21"/>
    <mergeCell ref="C25:E25"/>
    <mergeCell ref="C28:E28"/>
    <mergeCell ref="C38:E38"/>
    <mergeCell ref="D14:H14"/>
    <mergeCell ref="K12:L12"/>
    <mergeCell ref="K13:L13"/>
    <mergeCell ref="I11:J11"/>
    <mergeCell ref="K11:L11"/>
    <mergeCell ref="D11:H11"/>
    <mergeCell ref="B3:L3"/>
    <mergeCell ref="B7:L7"/>
    <mergeCell ref="K8:L8"/>
    <mergeCell ref="K9:L9"/>
    <mergeCell ref="B9:D9"/>
    <mergeCell ref="B5:D5"/>
    <mergeCell ref="E5:J5"/>
    <mergeCell ref="B8:D8"/>
    <mergeCell ref="E8:J8"/>
    <mergeCell ref="K5:L5"/>
  </mergeCells>
  <printOptions horizontalCentered="1"/>
  <pageMargins left="0.1968503937007874" right="0.5905511811023623" top="0.5511811023622047" bottom="0.984251968503937" header="0.31496062992125984" footer="0.5118110236220472"/>
  <pageSetup horizontalDpi="300" verticalDpi="300" orientation="portrait" paperSize="9" scale="90" r:id="rId3"/>
  <headerFooter alignWithMargins="0">
    <oddHeader>&amp;C&amp;G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S-Gruppen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S-Gruppen</dc:creator>
  <cp:keywords/>
  <dc:description/>
  <cp:lastModifiedBy>as kommune</cp:lastModifiedBy>
  <cp:lastPrinted>2014-01-14T15:30:41Z</cp:lastPrinted>
  <dcterms:created xsi:type="dcterms:W3CDTF">2006-03-21T13:42:37Z</dcterms:created>
  <dcterms:modified xsi:type="dcterms:W3CDTF">2018-11-07T09:25:00Z</dcterms:modified>
  <cp:category/>
  <cp:version/>
  <cp:contentType/>
  <cp:contentStatus/>
</cp:coreProperties>
</file>